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13" i="2"/>
  <c r="E9" s="1"/>
  <c r="E18"/>
  <c r="D5" i="1"/>
  <c r="B19" i="2" l="1"/>
  <c r="D19" s="1"/>
  <c r="E19" s="1"/>
  <c r="B20" s="1"/>
  <c r="E10"/>
  <c r="E11" s="1"/>
  <c r="C19" l="1"/>
  <c r="D20"/>
  <c r="E20" s="1"/>
  <c r="B21" s="1"/>
  <c r="C21" s="1"/>
  <c r="C20"/>
  <c r="D21" l="1"/>
  <c r="E21" s="1"/>
  <c r="B22" s="1"/>
  <c r="C22" s="1"/>
  <c r="D22" l="1"/>
  <c r="E22" s="1"/>
  <c r="B23" l="1"/>
  <c r="C23" s="1"/>
  <c r="D23" l="1"/>
  <c r="E23" s="1"/>
  <c r="B24" l="1"/>
  <c r="C24" s="1"/>
  <c r="D24" l="1"/>
  <c r="E24" s="1"/>
  <c r="B25" l="1"/>
  <c r="C25" s="1"/>
  <c r="D25" l="1"/>
  <c r="E25" s="1"/>
  <c r="B26" l="1"/>
  <c r="C26" s="1"/>
  <c r="D26" l="1"/>
  <c r="E26" s="1"/>
  <c r="B27" l="1"/>
  <c r="C27" s="1"/>
  <c r="D27" l="1"/>
  <c r="E27" s="1"/>
  <c r="B28" l="1"/>
  <c r="C28" s="1"/>
  <c r="D28" l="1"/>
  <c r="E28" s="1"/>
  <c r="B29" l="1"/>
  <c r="C29" s="1"/>
  <c r="D29" l="1"/>
  <c r="E29" s="1"/>
  <c r="B30" l="1"/>
  <c r="C30" s="1"/>
  <c r="D30" l="1"/>
  <c r="E30" s="1"/>
  <c r="B31" l="1"/>
  <c r="D31" l="1"/>
  <c r="E31" s="1"/>
  <c r="C31"/>
  <c r="B32" l="1"/>
  <c r="D32" l="1"/>
  <c r="E32" s="1"/>
  <c r="C32"/>
  <c r="B33" l="1"/>
  <c r="C33" l="1"/>
  <c r="D33"/>
  <c r="E33" s="1"/>
  <c r="B34" l="1"/>
  <c r="C34" l="1"/>
  <c r="D34"/>
  <c r="E34" s="1"/>
  <c r="B35" s="1"/>
  <c r="C35" l="1"/>
  <c r="D35"/>
  <c r="E35" s="1"/>
  <c r="B36" s="1"/>
  <c r="C36" l="1"/>
  <c r="D36"/>
  <c r="E36" s="1"/>
  <c r="B37" s="1"/>
  <c r="C37" l="1"/>
  <c r="D37"/>
  <c r="E37" s="1"/>
  <c r="B38" s="1"/>
  <c r="C38" l="1"/>
  <c r="D38"/>
  <c r="E38" s="1"/>
  <c r="B39" s="1"/>
  <c r="C39" l="1"/>
  <c r="D39"/>
  <c r="E39" s="1"/>
  <c r="B40" s="1"/>
  <c r="C40" l="1"/>
  <c r="D40"/>
  <c r="E40" s="1"/>
  <c r="B41" s="1"/>
  <c r="C41" l="1"/>
  <c r="D41"/>
  <c r="E41" s="1"/>
  <c r="B42" l="1"/>
  <c r="D42" s="1"/>
  <c r="E42" s="1"/>
  <c r="C42" l="1"/>
</calcChain>
</file>

<file path=xl/sharedStrings.xml><?xml version="1.0" encoding="utf-8"?>
<sst xmlns="http://schemas.openxmlformats.org/spreadsheetml/2006/main" count="20" uniqueCount="20">
  <si>
    <t>No. de pago</t>
  </si>
  <si>
    <t>Datos del Prestamo</t>
  </si>
  <si>
    <t>Cantidad del prestamo</t>
  </si>
  <si>
    <t>Tasa de interes anual</t>
  </si>
  <si>
    <t>Numero de pagos</t>
  </si>
  <si>
    <t>Resumen del Prestamo</t>
  </si>
  <si>
    <t>Cuota programada</t>
  </si>
  <si>
    <t>No. De Pagos</t>
  </si>
  <si>
    <t>Cuota Programada</t>
  </si>
  <si>
    <t>Pago a Interes</t>
  </si>
  <si>
    <t>Pago a Capital</t>
  </si>
  <si>
    <t>Balance</t>
  </si>
  <si>
    <t>Tiempo del prestamo (en meses)</t>
  </si>
  <si>
    <t>Tipo de pago</t>
  </si>
  <si>
    <t xml:space="preserve"> ACEGI de R.L.</t>
  </si>
  <si>
    <t>Tabla de Amortización</t>
  </si>
  <si>
    <t>Nombre del Asociado</t>
  </si>
  <si>
    <t>Mensual</t>
  </si>
  <si>
    <t>Quincenal</t>
  </si>
  <si>
    <t>Interés Total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</si>
</sst>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6" fillId="0" borderId="0" xfId="0" applyFont="1"/>
    <xf numFmtId="0" fontId="0" fillId="0" borderId="0" xfId="0" applyBorder="1"/>
    <xf numFmtId="0" fontId="0" fillId="0" borderId="0" xfId="0" applyFill="1" applyBorder="1" applyAlignment="1">
      <alignment horizontal="center"/>
    </xf>
    <xf numFmtId="8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wrapText="1"/>
    </xf>
    <xf numFmtId="0" fontId="4" fillId="0" borderId="0" xfId="0" applyFont="1"/>
    <xf numFmtId="0" fontId="7" fillId="0" borderId="0" xfId="0" applyFont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9" fontId="0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8" fontId="0" fillId="0" borderId="0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0" fillId="0" borderId="1" xfId="0" applyNumberForma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2">
    <cellStyle name="Normal" xfId="0" builtinId="0"/>
    <cellStyle name="Porcentual" xfId="1" builtinId="5"/>
  </cellStyles>
  <dxfs count="2">
    <dxf>
      <font>
        <b/>
        <i val="0"/>
        <color theme="0"/>
      </font>
      <fill>
        <patternFill>
          <bgColor theme="3" tint="0.39994506668294322"/>
        </patternFill>
      </fill>
      <border>
        <left/>
        <right/>
        <top/>
        <bottom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0</xdr:rowOff>
    </xdr:from>
    <xdr:to>
      <xdr:col>6</xdr:col>
      <xdr:colOff>0</xdr:colOff>
      <xdr:row>4</xdr:row>
      <xdr:rowOff>121428</xdr:rowOff>
    </xdr:to>
    <xdr:pic>
      <xdr:nvPicPr>
        <xdr:cNvPr id="2" name="1 Imagen" descr="C:\Users\Julio Flores\AppData\Local\Microsoft\Windows\Temporary Internet Files\Content.Word\Logo ACEGI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0"/>
          <a:ext cx="752475" cy="1073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"/>
  <sheetViews>
    <sheetView workbookViewId="0">
      <selection activeCell="H5" sqref="H5"/>
    </sheetView>
  </sheetViews>
  <sheetFormatPr baseColWidth="10" defaultRowHeight="15"/>
  <sheetData>
    <row r="5" spans="4:4">
      <c r="D5" s="1">
        <f>PMT(18%/24,24*0.5,500,0,0)</f>
        <v>-43.725738384960202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B5" sqref="B5:D5"/>
    </sheetView>
  </sheetViews>
  <sheetFormatPr baseColWidth="10" defaultColWidth="0" defaultRowHeight="15" zeroHeight="1"/>
  <cols>
    <col min="1" max="1" width="20.85546875" customWidth="1"/>
    <col min="2" max="2" width="13.140625" customWidth="1"/>
    <col min="3" max="3" width="13.42578125" bestFit="1" customWidth="1"/>
    <col min="4" max="4" width="17.28515625" bestFit="1" customWidth="1"/>
    <col min="5" max="5" width="11.42578125" customWidth="1"/>
    <col min="6" max="6" width="3.140625" customWidth="1"/>
    <col min="7" max="16384" width="11.42578125" hidden="1"/>
  </cols>
  <sheetData>
    <row r="1" spans="1:5" ht="23.25">
      <c r="A1" s="5" t="s">
        <v>14</v>
      </c>
    </row>
    <row r="2" spans="1:5" ht="21">
      <c r="A2" s="24" t="s">
        <v>15</v>
      </c>
      <c r="B2" s="24"/>
    </row>
    <row r="3" spans="1:5"/>
    <row r="4" spans="1:5" ht="15.75" thickBot="1"/>
    <row r="5" spans="1:5" ht="15.75" thickBot="1">
      <c r="A5" s="6" t="s">
        <v>16</v>
      </c>
      <c r="B5" s="25"/>
      <c r="C5" s="26"/>
      <c r="D5" s="27"/>
    </row>
    <row r="6" spans="1:5"/>
    <row r="7" spans="1:5"/>
    <row r="8" spans="1:5" ht="15.75" thickBot="1">
      <c r="A8" s="22" t="s">
        <v>1</v>
      </c>
      <c r="B8" s="22"/>
      <c r="D8" s="23" t="s">
        <v>5</v>
      </c>
      <c r="E8" s="23"/>
    </row>
    <row r="9" spans="1:5" ht="15.75" thickBot="1">
      <c r="A9" s="14" t="s">
        <v>2</v>
      </c>
      <c r="B9" s="20">
        <v>0</v>
      </c>
      <c r="D9" s="17" t="s">
        <v>6</v>
      </c>
      <c r="E9" s="18">
        <f>IF(B13=0,0,PMT(B12/((B13/B10)*12),B13,-B9,0))</f>
        <v>0</v>
      </c>
    </row>
    <row r="10" spans="1:5" ht="30.75" thickBot="1">
      <c r="A10" s="15" t="s">
        <v>12</v>
      </c>
      <c r="B10" s="21"/>
      <c r="C10" s="6"/>
      <c r="D10" s="17" t="s">
        <v>7</v>
      </c>
      <c r="E10" s="17">
        <f>B13</f>
        <v>0</v>
      </c>
    </row>
    <row r="11" spans="1:5" ht="15.75" thickBot="1">
      <c r="A11" s="14" t="s">
        <v>13</v>
      </c>
      <c r="B11" s="21"/>
      <c r="D11" s="17" t="s">
        <v>19</v>
      </c>
      <c r="E11" s="19">
        <f>IF(B13=0,0,(E9*E10)-B9)</f>
        <v>0</v>
      </c>
    </row>
    <row r="12" spans="1:5">
      <c r="A12" s="14" t="s">
        <v>3</v>
      </c>
      <c r="B12" s="16">
        <v>0.36</v>
      </c>
    </row>
    <row r="13" spans="1:5">
      <c r="A13" s="14" t="s">
        <v>4</v>
      </c>
      <c r="B13" s="14">
        <f>IF(B11="Mensual",B10,IF(B11="",0,2*B10))</f>
        <v>0</v>
      </c>
    </row>
    <row r="14" spans="1:5"/>
    <row r="15" spans="1:5"/>
    <row r="16" spans="1:5"/>
    <row r="17" spans="1:5" ht="30">
      <c r="A17" s="10" t="s">
        <v>0</v>
      </c>
      <c r="B17" s="11" t="s">
        <v>8</v>
      </c>
      <c r="C17" s="10" t="s">
        <v>9</v>
      </c>
      <c r="D17" s="10" t="s">
        <v>10</v>
      </c>
      <c r="E17" s="10" t="s">
        <v>11</v>
      </c>
    </row>
    <row r="18" spans="1:5">
      <c r="A18" s="7">
        <v>0</v>
      </c>
      <c r="B18" s="7"/>
      <c r="C18" s="7"/>
      <c r="D18" s="7"/>
      <c r="E18" s="9">
        <f>B9</f>
        <v>0</v>
      </c>
    </row>
    <row r="19" spans="1:5">
      <c r="A19" s="7">
        <v>1</v>
      </c>
      <c r="B19" s="8">
        <f>IF(ROUND(E18,5)&gt;0,$E$9,0)</f>
        <v>0</v>
      </c>
      <c r="C19" s="8">
        <f t="shared" ref="C19:C30" si="0">IF(B19&gt;0,IPMT($B$12/(($B$13/$B$10)*12),A19,$B$13,-$E$18),0)</f>
        <v>0</v>
      </c>
      <c r="D19" s="8">
        <f t="shared" ref="D19:D30" si="1">IF(B19&gt;0,PPMT($B$12/(($B$13/$B$10)*12),A19,$B$13,-$E$18),0)</f>
        <v>0</v>
      </c>
      <c r="E19" s="9">
        <f>IF(ROUND(E18,5)&gt;0,E18-D19,0)</f>
        <v>0</v>
      </c>
    </row>
    <row r="20" spans="1:5">
      <c r="A20" s="7">
        <v>2</v>
      </c>
      <c r="B20" s="8">
        <f t="shared" ref="B20:B30" si="2">IF(ROUND(E19,5)&gt;0,$E$9,0)</f>
        <v>0</v>
      </c>
      <c r="C20" s="8">
        <f t="shared" si="0"/>
        <v>0</v>
      </c>
      <c r="D20" s="8">
        <f t="shared" si="1"/>
        <v>0</v>
      </c>
      <c r="E20" s="9">
        <f t="shared" ref="E20:E30" si="3">IF(ROUND(E19,5)&gt;0,E19-D20,0)</f>
        <v>0</v>
      </c>
    </row>
    <row r="21" spans="1:5">
      <c r="A21" s="7">
        <v>3</v>
      </c>
      <c r="B21" s="8">
        <f t="shared" si="2"/>
        <v>0</v>
      </c>
      <c r="C21" s="8">
        <f t="shared" si="0"/>
        <v>0</v>
      </c>
      <c r="D21" s="8">
        <f t="shared" si="1"/>
        <v>0</v>
      </c>
      <c r="E21" s="9">
        <f t="shared" si="3"/>
        <v>0</v>
      </c>
    </row>
    <row r="22" spans="1:5">
      <c r="A22" s="7">
        <v>4</v>
      </c>
      <c r="B22" s="8">
        <f t="shared" si="2"/>
        <v>0</v>
      </c>
      <c r="C22" s="8">
        <f t="shared" si="0"/>
        <v>0</v>
      </c>
      <c r="D22" s="8">
        <f t="shared" si="1"/>
        <v>0</v>
      </c>
      <c r="E22" s="9">
        <f t="shared" si="3"/>
        <v>0</v>
      </c>
    </row>
    <row r="23" spans="1:5">
      <c r="A23" s="7">
        <v>5</v>
      </c>
      <c r="B23" s="8">
        <f t="shared" si="2"/>
        <v>0</v>
      </c>
      <c r="C23" s="8">
        <f t="shared" si="0"/>
        <v>0</v>
      </c>
      <c r="D23" s="8">
        <f t="shared" si="1"/>
        <v>0</v>
      </c>
      <c r="E23" s="9">
        <f t="shared" si="3"/>
        <v>0</v>
      </c>
    </row>
    <row r="24" spans="1:5">
      <c r="A24" s="7">
        <v>6</v>
      </c>
      <c r="B24" s="8">
        <f t="shared" si="2"/>
        <v>0</v>
      </c>
      <c r="C24" s="8">
        <f t="shared" si="0"/>
        <v>0</v>
      </c>
      <c r="D24" s="8">
        <f t="shared" si="1"/>
        <v>0</v>
      </c>
      <c r="E24" s="9">
        <f t="shared" si="3"/>
        <v>0</v>
      </c>
    </row>
    <row r="25" spans="1:5">
      <c r="A25" s="7">
        <v>7</v>
      </c>
      <c r="B25" s="8">
        <f t="shared" si="2"/>
        <v>0</v>
      </c>
      <c r="C25" s="8">
        <f t="shared" si="0"/>
        <v>0</v>
      </c>
      <c r="D25" s="8">
        <f t="shared" si="1"/>
        <v>0</v>
      </c>
      <c r="E25" s="9">
        <f t="shared" si="3"/>
        <v>0</v>
      </c>
    </row>
    <row r="26" spans="1:5">
      <c r="A26" s="7">
        <v>8</v>
      </c>
      <c r="B26" s="8">
        <f t="shared" si="2"/>
        <v>0</v>
      </c>
      <c r="C26" s="8">
        <f t="shared" si="0"/>
        <v>0</v>
      </c>
      <c r="D26" s="8">
        <f t="shared" si="1"/>
        <v>0</v>
      </c>
      <c r="E26" s="9">
        <f t="shared" si="3"/>
        <v>0</v>
      </c>
    </row>
    <row r="27" spans="1:5">
      <c r="A27" s="7">
        <v>9</v>
      </c>
      <c r="B27" s="8">
        <f t="shared" si="2"/>
        <v>0</v>
      </c>
      <c r="C27" s="8">
        <f t="shared" si="0"/>
        <v>0</v>
      </c>
      <c r="D27" s="8">
        <f t="shared" si="1"/>
        <v>0</v>
      </c>
      <c r="E27" s="9">
        <f t="shared" si="3"/>
        <v>0</v>
      </c>
    </row>
    <row r="28" spans="1:5">
      <c r="A28" s="7">
        <v>10</v>
      </c>
      <c r="B28" s="8">
        <f t="shared" si="2"/>
        <v>0</v>
      </c>
      <c r="C28" s="8">
        <f t="shared" si="0"/>
        <v>0</v>
      </c>
      <c r="D28" s="8">
        <f t="shared" si="1"/>
        <v>0</v>
      </c>
      <c r="E28" s="9">
        <f t="shared" si="3"/>
        <v>0</v>
      </c>
    </row>
    <row r="29" spans="1:5">
      <c r="A29" s="7">
        <v>11</v>
      </c>
      <c r="B29" s="8">
        <f t="shared" si="2"/>
        <v>0</v>
      </c>
      <c r="C29" s="8">
        <f t="shared" si="0"/>
        <v>0</v>
      </c>
      <c r="D29" s="8">
        <f t="shared" si="1"/>
        <v>0</v>
      </c>
      <c r="E29" s="9">
        <f t="shared" si="3"/>
        <v>0</v>
      </c>
    </row>
    <row r="30" spans="1:5">
      <c r="A30" s="2">
        <v>12</v>
      </c>
      <c r="B30" s="4">
        <f t="shared" si="2"/>
        <v>0</v>
      </c>
      <c r="C30" s="4">
        <f t="shared" si="0"/>
        <v>0</v>
      </c>
      <c r="D30" s="4">
        <f t="shared" si="1"/>
        <v>0</v>
      </c>
      <c r="E30" s="3">
        <f t="shared" si="3"/>
        <v>0</v>
      </c>
    </row>
    <row r="31" spans="1:5">
      <c r="A31" s="2">
        <v>13</v>
      </c>
      <c r="B31" s="4">
        <f t="shared" ref="B31:B42" si="4">IF(ROUND(E30,5)&gt;0,$E$9,0)</f>
        <v>0</v>
      </c>
      <c r="C31" s="4">
        <f t="shared" ref="C31:C42" si="5">IF(B31&gt;0,IPMT($B$12/(($B$13/$B$10)*12),A31,$B$13,-$E$18),0)</f>
        <v>0</v>
      </c>
      <c r="D31" s="4">
        <f t="shared" ref="D31:D42" si="6">IF(B31&gt;0,PPMT($B$12/(($B$13/$B$10)*12),A31,$B$13,-$E$18),0)</f>
        <v>0</v>
      </c>
      <c r="E31" s="3">
        <f t="shared" ref="E31:E42" si="7">IF(ROUND(E30,5)&gt;0,E30-D31,0)</f>
        <v>0</v>
      </c>
    </row>
    <row r="32" spans="1:5">
      <c r="A32" s="2">
        <v>14</v>
      </c>
      <c r="B32" s="4">
        <f t="shared" si="4"/>
        <v>0</v>
      </c>
      <c r="C32" s="4">
        <f t="shared" si="5"/>
        <v>0</v>
      </c>
      <c r="D32" s="4">
        <f t="shared" si="6"/>
        <v>0</v>
      </c>
      <c r="E32" s="3">
        <f t="shared" si="7"/>
        <v>0</v>
      </c>
    </row>
    <row r="33" spans="1:6">
      <c r="A33" s="2">
        <v>15</v>
      </c>
      <c r="B33" s="4">
        <f t="shared" si="4"/>
        <v>0</v>
      </c>
      <c r="C33" s="4">
        <f t="shared" si="5"/>
        <v>0</v>
      </c>
      <c r="D33" s="4">
        <f t="shared" si="6"/>
        <v>0</v>
      </c>
      <c r="E33" s="3">
        <f t="shared" si="7"/>
        <v>0</v>
      </c>
    </row>
    <row r="34" spans="1:6">
      <c r="A34" s="2">
        <v>16</v>
      </c>
      <c r="B34" s="4">
        <f t="shared" si="4"/>
        <v>0</v>
      </c>
      <c r="C34" s="4">
        <f t="shared" si="5"/>
        <v>0</v>
      </c>
      <c r="D34" s="4">
        <f t="shared" si="6"/>
        <v>0</v>
      </c>
      <c r="E34" s="3">
        <f t="shared" si="7"/>
        <v>0</v>
      </c>
    </row>
    <row r="35" spans="1:6">
      <c r="A35" s="2">
        <v>17</v>
      </c>
      <c r="B35" s="4">
        <f t="shared" si="4"/>
        <v>0</v>
      </c>
      <c r="C35" s="4">
        <f t="shared" si="5"/>
        <v>0</v>
      </c>
      <c r="D35" s="4">
        <f t="shared" si="6"/>
        <v>0</v>
      </c>
      <c r="E35" s="3">
        <f t="shared" si="7"/>
        <v>0</v>
      </c>
    </row>
    <row r="36" spans="1:6">
      <c r="A36" s="2">
        <v>18</v>
      </c>
      <c r="B36" s="4">
        <f t="shared" si="4"/>
        <v>0</v>
      </c>
      <c r="C36" s="4">
        <f t="shared" si="5"/>
        <v>0</v>
      </c>
      <c r="D36" s="4">
        <f t="shared" si="6"/>
        <v>0</v>
      </c>
      <c r="E36" s="3">
        <f t="shared" si="7"/>
        <v>0</v>
      </c>
    </row>
    <row r="37" spans="1:6">
      <c r="A37" s="2">
        <v>19</v>
      </c>
      <c r="B37" s="4">
        <f t="shared" si="4"/>
        <v>0</v>
      </c>
      <c r="C37" s="4">
        <f t="shared" si="5"/>
        <v>0</v>
      </c>
      <c r="D37" s="4">
        <f t="shared" si="6"/>
        <v>0</v>
      </c>
      <c r="E37" s="3">
        <f t="shared" si="7"/>
        <v>0</v>
      </c>
    </row>
    <row r="38" spans="1:6">
      <c r="A38" s="2">
        <v>20</v>
      </c>
      <c r="B38" s="4">
        <f t="shared" si="4"/>
        <v>0</v>
      </c>
      <c r="C38" s="4">
        <f t="shared" si="5"/>
        <v>0</v>
      </c>
      <c r="D38" s="4">
        <f t="shared" si="6"/>
        <v>0</v>
      </c>
      <c r="E38" s="3">
        <f t="shared" si="7"/>
        <v>0</v>
      </c>
    </row>
    <row r="39" spans="1:6">
      <c r="A39" s="2">
        <v>21</v>
      </c>
      <c r="B39" s="4">
        <f t="shared" si="4"/>
        <v>0</v>
      </c>
      <c r="C39" s="4">
        <f t="shared" si="5"/>
        <v>0</v>
      </c>
      <c r="D39" s="4">
        <f t="shared" si="6"/>
        <v>0</v>
      </c>
      <c r="E39" s="3">
        <f t="shared" si="7"/>
        <v>0</v>
      </c>
    </row>
    <row r="40" spans="1:6">
      <c r="A40" s="2">
        <v>22</v>
      </c>
      <c r="B40" s="4">
        <f t="shared" si="4"/>
        <v>0</v>
      </c>
      <c r="C40" s="4">
        <f t="shared" si="5"/>
        <v>0</v>
      </c>
      <c r="D40" s="4">
        <f t="shared" si="6"/>
        <v>0</v>
      </c>
      <c r="E40" s="3">
        <f t="shared" si="7"/>
        <v>0</v>
      </c>
    </row>
    <row r="41" spans="1:6">
      <c r="A41" s="2">
        <v>23</v>
      </c>
      <c r="B41" s="4">
        <f t="shared" si="4"/>
        <v>0</v>
      </c>
      <c r="C41" s="4">
        <f t="shared" si="5"/>
        <v>0</v>
      </c>
      <c r="D41" s="4">
        <f t="shared" si="6"/>
        <v>0</v>
      </c>
      <c r="E41" s="3">
        <f t="shared" si="7"/>
        <v>0</v>
      </c>
    </row>
    <row r="42" spans="1:6">
      <c r="A42" s="2">
        <v>24</v>
      </c>
      <c r="B42" s="4">
        <f t="shared" si="4"/>
        <v>0</v>
      </c>
      <c r="C42" s="4">
        <f t="shared" si="5"/>
        <v>0</v>
      </c>
      <c r="D42" s="4">
        <f t="shared" si="6"/>
        <v>0</v>
      </c>
      <c r="E42" s="3">
        <f t="shared" si="7"/>
        <v>0</v>
      </c>
    </row>
    <row r="43" spans="1:6">
      <c r="C43" s="13"/>
      <c r="D43" s="13"/>
      <c r="E43" s="13"/>
      <c r="F43" s="12">
        <v>2</v>
      </c>
    </row>
    <row r="44" spans="1:6">
      <c r="B44" s="13"/>
      <c r="C44" s="13"/>
      <c r="D44" s="13"/>
      <c r="E44" s="13"/>
      <c r="F44" s="12">
        <v>3</v>
      </c>
    </row>
    <row r="45" spans="1:6">
      <c r="A45" s="13"/>
      <c r="B45" s="13"/>
      <c r="C45" s="13"/>
      <c r="D45" s="13"/>
      <c r="E45" s="13"/>
      <c r="F45" s="12">
        <v>4</v>
      </c>
    </row>
    <row r="46" spans="1:6">
      <c r="A46" s="12" t="s">
        <v>17</v>
      </c>
      <c r="B46" s="13"/>
      <c r="C46" s="13"/>
      <c r="D46" s="13"/>
      <c r="E46" s="13"/>
      <c r="F46" s="12">
        <v>5</v>
      </c>
    </row>
    <row r="47" spans="1:6">
      <c r="A47" s="12" t="s">
        <v>18</v>
      </c>
      <c r="B47" s="13"/>
      <c r="C47" s="13"/>
      <c r="D47" s="13"/>
      <c r="E47" s="13"/>
      <c r="F47" s="12">
        <v>6</v>
      </c>
    </row>
  </sheetData>
  <sheetProtection password="86F4" sheet="1" objects="1" scenarios="1" selectLockedCells="1"/>
  <mergeCells count="4">
    <mergeCell ref="A8:B8"/>
    <mergeCell ref="D8:E8"/>
    <mergeCell ref="A2:B2"/>
    <mergeCell ref="B5:D5"/>
  </mergeCells>
  <conditionalFormatting sqref="A19:E42">
    <cfRule type="expression" dxfId="1" priority="1">
      <formula>$A19&gt;$B$13</formula>
    </cfRule>
    <cfRule type="expression" dxfId="0" priority="2">
      <formula>$A19=$B$13</formula>
    </cfRule>
  </conditionalFormatting>
  <dataValidations count="3">
    <dataValidation type="list" allowBlank="1" showInputMessage="1" showErrorMessage="1" error="Favor seleccionar valores de la lista" sqref="B11">
      <formula1>$A$45:$A$47</formula1>
    </dataValidation>
    <dataValidation type="list" allowBlank="1" showInputMessage="1" showErrorMessage="1" error="Favor Seleccionar Valores de la Lista" sqref="B10">
      <formula1>$F$42:$F$47</formula1>
    </dataValidation>
    <dataValidation type="whole" allowBlank="1" showInputMessage="1" showErrorMessage="1" error="Favor ingresar un valor menor o igual a $500" sqref="B9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Flores</dc:creator>
  <cp:lastModifiedBy>Julio Flores</cp:lastModifiedBy>
  <cp:lastPrinted>2012-03-08T19:16:50Z</cp:lastPrinted>
  <dcterms:created xsi:type="dcterms:W3CDTF">2011-11-10T21:18:40Z</dcterms:created>
  <dcterms:modified xsi:type="dcterms:W3CDTF">2012-03-08T19:24:50Z</dcterms:modified>
</cp:coreProperties>
</file>